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chlova\Documents\Fotbalové hřiště\3. podklady\"/>
    </mc:Choice>
  </mc:AlternateContent>
  <xr:revisionPtr revIDLastSave="0" documentId="13_ncr:1_{D02A1917-4C2F-469E-A595-06BD58316442}" xr6:coauthVersionLast="47" xr6:coauthVersionMax="47" xr10:uidLastSave="{00000000-0000-0000-0000-000000000000}"/>
  <bookViews>
    <workbookView xWindow="-120" yWindow="-120" windowWidth="29040" windowHeight="15720" xr2:uid="{5BC4E4A7-3535-44BF-AB0C-5F866E691B1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I31" i="1" s="1"/>
  <c r="I30" i="1"/>
  <c r="F29" i="1"/>
  <c r="I29" i="1" s="1"/>
  <c r="I28" i="1"/>
  <c r="F27" i="1"/>
  <c r="I27" i="1" s="1"/>
  <c r="I26" i="1"/>
  <c r="F25" i="1"/>
  <c r="I25" i="1" s="1"/>
  <c r="I24" i="1"/>
  <c r="I23" i="1"/>
  <c r="E20" i="1"/>
  <c r="I19" i="1"/>
  <c r="I17" i="1" s="1"/>
  <c r="I18" i="1"/>
  <c r="E16" i="1"/>
  <c r="F14" i="1"/>
  <c r="I14" i="1" s="1"/>
  <c r="I13" i="1"/>
  <c r="I12" i="1"/>
  <c r="F12" i="1"/>
  <c r="F11" i="1"/>
  <c r="I11" i="1" s="1"/>
  <c r="I15" i="1" s="1"/>
  <c r="I10" i="1" s="1"/>
  <c r="I32" i="1" l="1"/>
  <c r="I21" i="1" s="1"/>
  <c r="I8" i="1" s="1"/>
  <c r="I6" i="1" s="1"/>
</calcChain>
</file>

<file path=xl/sharedStrings.xml><?xml version="1.0" encoding="utf-8"?>
<sst xmlns="http://schemas.openxmlformats.org/spreadsheetml/2006/main" count="60" uniqueCount="44">
  <si>
    <t>.Hdr</t>
  </si>
  <si>
    <t>Objekt</t>
  </si>
  <si>
    <t>Oddíl</t>
  </si>
  <si>
    <t>Řádek</t>
  </si>
  <si>
    <t>Název</t>
  </si>
  <si>
    <t>Množství [Mj]</t>
  </si>
  <si>
    <t>Mj</t>
  </si>
  <si>
    <t>Sazba [Kč]</t>
  </si>
  <si>
    <t>Cena celkem</t>
  </si>
  <si>
    <t>Položkový rozpočet</t>
  </si>
  <si>
    <t>Zakázka :</t>
  </si>
  <si>
    <t>Rekonstrukce fotbalového hřiště s umělým povrchem na ul. Pobřežní, Tachov</t>
  </si>
  <si>
    <t>R</t>
  </si>
  <si>
    <t>Ř</t>
  </si>
  <si>
    <t>Popis řádku</t>
  </si>
  <si>
    <t>Množství Mj</t>
  </si>
  <si>
    <t>Sazba</t>
  </si>
  <si>
    <t>Cena
celkem</t>
  </si>
  <si>
    <t>1</t>
  </si>
  <si>
    <t xml:space="preserve">Rekonstrukce fotbalového hřiště </t>
  </si>
  <si>
    <t>m2</t>
  </si>
  <si>
    <t>Seznam položek pro oddíl :</t>
  </si>
  <si>
    <t xml:space="preserve">Zemní práce - bourací stav </t>
  </si>
  <si>
    <t>Mechanické odstranění vsypu z umělého povrchu (černého gumového granulátu a křemičitého písku)</t>
  </si>
  <si>
    <t xml:space="preserve">Nařezání staré umělé trávy na pásy, mechanické srolovaní a odstranění z povrchu na přilehlé místo do cca 200 m. Pásy musí být nařezány rovnoběžně, aby byla možná jejich další instalace.  </t>
  </si>
  <si>
    <t>Oprava poškozených deformovaných části podkladu SBR vyřezáním pružné podložky SBR, opravou podkladu a následnou aplikaci nové podložky SBR/pojivo stejných vlastností v rozsahu do 30 m2</t>
  </si>
  <si>
    <t xml:space="preserve">Plošné čištění podkladové podložky po celé hrací ploše od hrubých a jemných nečistot. Příprava na pokládku sportovního povrchu </t>
  </si>
  <si>
    <t>MEZISOUČET</t>
  </si>
  <si>
    <t xml:space="preserve">Bourací práce - nový stav </t>
  </si>
  <si>
    <t xml:space="preserve">D+M nových pouzder na fotbalové branky - zahrnuje dodání a betonáž 4 ks pouzder do betonového lože </t>
  </si>
  <si>
    <t>ks</t>
  </si>
  <si>
    <t>Instalace nového povrchu</t>
  </si>
  <si>
    <t xml:space="preserve">Zpracování pokládkového plánu od výrobce. Možnost všití vytížených podelných lajn do umělé trávy s ohledem na aktuální rozměry povrchu - realizační firma doloží zřizovateli před zahájením díla </t>
  </si>
  <si>
    <t>mj</t>
  </si>
  <si>
    <t>Doprava umělé trávy ve 4 m rolích (manipulace na místě realizace, zabezpečení)</t>
  </si>
  <si>
    <t>Dodání a instalace umělé fotbalové trávy 3. generace (min. požadavky na kvalitu: Výška umělé trávy min. 45 mm, Dtex min. 16 000, počet vpichů min. 10.000/m2, hmotnost min. 2 700 gr/m2, všechny spoje budou lepeny dvousložkovým lepidlem určeným výrobcem k instalaci umělé trávy po celé ploše pásky minimální šířky 30 cm. UMT musí plnit současné požadavky FAČR pro hraní soutěžních utkání a splnit certifikaci pro další sezónu.</t>
  </si>
  <si>
    <t xml:space="preserve">Lajnování na kopanou bílá barva - univerzální hřiště 105x68 m (hlavní fotbal - bílá barva). Dále 2 x lajnování na malou kopanou 50x30 m (modrá barva)  Šířka lajn 10 cm </t>
  </si>
  <si>
    <t>bm</t>
  </si>
  <si>
    <t xml:space="preserve">Plošná, rovnoměrná aplikace křemičitého písku frakce 0,6-1,2 mm včetně zapravení do povrchu </t>
  </si>
  <si>
    <t>Dodání přírodně bílého křemičitého písku frakce 0,5/1,0. Celkem 20 kg na m2 ( 167,24 tun)</t>
  </si>
  <si>
    <t>tun</t>
  </si>
  <si>
    <t>Plošná, rovnoměrná aplikace gumového granulátu frakce 1-3 mm, speciálním strojem, zapravení výplně do povrchu rovnoměrně po celém povrchu v množství 9 kg/m2</t>
  </si>
  <si>
    <t>Dodání světle črného EPDM gumového granulátu - výplně frakce 1,0/3,0. Celkem  9 kg na m2 (75,258 tun). Granulát musí splňovat požadavky na ekologickou nezávadnost.</t>
  </si>
  <si>
    <t xml:space="preserve">Kartáčování povrchu, plošná dekomprese a srovnání výplně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</si>
</sst>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;&quot;&quot;"/>
    <numFmt numFmtId="165" formatCode="#,##0.00&quot; Kč&quot;;[Red]\-#,##0.00&quot; Kč&quot;"/>
    <numFmt numFmtId="166" formatCode="#,##0.00&quot; Kč&quot;;\-#,##0.00&quot; Kč&quot;"/>
    <numFmt numFmtId="167" formatCode="#,##0.000"/>
    <numFmt numFmtId="168" formatCode="#,##0.00;\-#,##0.00;&quot;&quot;"/>
    <numFmt numFmtId="169" formatCode="_-* #,##0.00\,_K_č_-;\-* #,##0.00\,_K_č_-;_-* \-??\ _K_č_-;_-@_-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ndale Sans UI;Arial Unicode MS"/>
      <family val="1"/>
    </font>
    <font>
      <b/>
      <sz val="16"/>
      <name val="Arial"/>
      <family val="2"/>
    </font>
    <font>
      <b/>
      <sz val="11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0.5"/>
      <color indexed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.5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6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</font>
    <font>
      <sz val="8"/>
      <color indexed="17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13"/>
      </patternFill>
    </fill>
    <fill>
      <patternFill patternType="solid">
        <fgColor theme="9" tint="0.59999389629810485"/>
        <bgColor indexed="13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3" fillId="2" borderId="0" xfId="1" applyFont="1" applyFill="1"/>
    <xf numFmtId="0" fontId="1" fillId="2" borderId="0" xfId="1" applyFill="1"/>
    <xf numFmtId="0" fontId="5" fillId="2" borderId="0" xfId="1" applyFont="1" applyFill="1" applyAlignment="1">
      <alignment horizontal="left"/>
    </xf>
    <xf numFmtId="0" fontId="6" fillId="2" borderId="0" xfId="1" applyFont="1" applyFill="1"/>
    <xf numFmtId="164" fontId="5" fillId="2" borderId="0" xfId="1" applyNumberFormat="1" applyFont="1" applyFill="1" applyAlignment="1">
      <alignment horizontal="center"/>
    </xf>
    <xf numFmtId="164" fontId="7" fillId="2" borderId="0" xfId="1" applyNumberFormat="1" applyFont="1" applyFill="1" applyAlignment="1">
      <alignment horizontal="center"/>
    </xf>
    <xf numFmtId="164" fontId="7" fillId="2" borderId="0" xfId="1" applyNumberFormat="1" applyFont="1" applyFill="1"/>
    <xf numFmtId="165" fontId="8" fillId="2" borderId="0" xfId="1" applyNumberFormat="1" applyFont="1" applyFill="1"/>
    <xf numFmtId="0" fontId="1" fillId="2" borderId="0" xfId="1" applyFill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9" fillId="2" borderId="1" xfId="1" applyFont="1" applyFill="1" applyBorder="1"/>
    <xf numFmtId="164" fontId="10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/>
    <xf numFmtId="0" fontId="12" fillId="2" borderId="1" xfId="1" applyFont="1" applyFill="1" applyBorder="1"/>
    <xf numFmtId="39" fontId="10" fillId="4" borderId="1" xfId="1" applyNumberFormat="1" applyFont="1" applyFill="1" applyBorder="1"/>
    <xf numFmtId="0" fontId="1" fillId="2" borderId="0" xfId="1" applyFill="1" applyAlignment="1">
      <alignment horizontal="center"/>
    </xf>
    <xf numFmtId="0" fontId="10" fillId="5" borderId="1" xfId="1" applyFont="1" applyFill="1" applyBorder="1" applyAlignment="1">
      <alignment horizontal="right" vertical="top"/>
    </xf>
    <xf numFmtId="0" fontId="13" fillId="5" borderId="1" xfId="1" applyFont="1" applyFill="1" applyBorder="1" applyAlignment="1">
      <alignment vertical="top"/>
    </xf>
    <xf numFmtId="0" fontId="10" fillId="5" borderId="1" xfId="1" applyFont="1" applyFill="1" applyBorder="1" applyAlignment="1">
      <alignment horizontal="left" vertical="center" wrapText="1"/>
    </xf>
    <xf numFmtId="0" fontId="13" fillId="5" borderId="1" xfId="1" applyFont="1" applyFill="1" applyBorder="1" applyAlignment="1">
      <alignment vertical="center"/>
    </xf>
    <xf numFmtId="0" fontId="10" fillId="5" borderId="1" xfId="1" applyFont="1" applyFill="1" applyBorder="1" applyAlignment="1">
      <alignment horizontal="center" vertical="center"/>
    </xf>
    <xf numFmtId="39" fontId="10" fillId="5" borderId="1" xfId="1" applyNumberFormat="1" applyFont="1" applyFill="1" applyBorder="1" applyAlignment="1">
      <alignment vertical="center"/>
    </xf>
    <xf numFmtId="0" fontId="1" fillId="2" borderId="0" xfId="1" applyFill="1" applyAlignment="1">
      <alignment vertical="top"/>
    </xf>
    <xf numFmtId="0" fontId="14" fillId="2" borderId="0" xfId="1" applyFont="1" applyFill="1" applyAlignment="1">
      <alignment vertical="top"/>
    </xf>
    <xf numFmtId="0" fontId="14" fillId="6" borderId="0" xfId="1" applyFont="1" applyFill="1" applyAlignment="1">
      <alignment horizontal="right" vertical="top"/>
    </xf>
    <xf numFmtId="0" fontId="15" fillId="6" borderId="0" xfId="1" applyFont="1" applyFill="1" applyAlignment="1">
      <alignment vertical="top"/>
    </xf>
    <xf numFmtId="0" fontId="14" fillId="6" borderId="0" xfId="1" applyFont="1" applyFill="1" applyAlignment="1">
      <alignment vertical="top" wrapText="1"/>
    </xf>
    <xf numFmtId="0" fontId="14" fillId="6" borderId="0" xfId="1" applyFont="1" applyFill="1" applyAlignment="1">
      <alignment vertical="top"/>
    </xf>
    <xf numFmtId="0" fontId="14" fillId="6" borderId="0" xfId="1" applyFont="1" applyFill="1" applyAlignment="1">
      <alignment horizontal="center" vertical="top"/>
    </xf>
    <xf numFmtId="166" fontId="14" fillId="6" borderId="0" xfId="1" applyNumberFormat="1" applyFont="1" applyFill="1" applyAlignment="1">
      <alignment vertical="top"/>
    </xf>
    <xf numFmtId="0" fontId="10" fillId="2" borderId="0" xfId="1" applyFont="1" applyFill="1" applyAlignment="1">
      <alignment vertical="top"/>
    </xf>
    <xf numFmtId="0" fontId="10" fillId="7" borderId="1" xfId="1" applyFont="1" applyFill="1" applyBorder="1" applyAlignment="1">
      <alignment horizontal="right" vertical="top"/>
    </xf>
    <xf numFmtId="0" fontId="10" fillId="7" borderId="1" xfId="1" applyFont="1" applyFill="1" applyBorder="1" applyAlignment="1">
      <alignment vertical="top"/>
    </xf>
    <xf numFmtId="0" fontId="10" fillId="7" borderId="1" xfId="1" applyFont="1" applyFill="1" applyBorder="1" applyAlignment="1">
      <alignment vertical="top" wrapText="1"/>
    </xf>
    <xf numFmtId="0" fontId="10" fillId="7" borderId="1" xfId="1" applyFont="1" applyFill="1" applyBorder="1" applyAlignment="1">
      <alignment horizontal="center" vertical="top"/>
    </xf>
    <xf numFmtId="39" fontId="10" fillId="7" borderId="1" xfId="1" applyNumberFormat="1" applyFont="1" applyFill="1" applyBorder="1" applyAlignment="1">
      <alignment vertical="top"/>
    </xf>
    <xf numFmtId="0" fontId="7" fillId="2" borderId="2" xfId="1" applyFont="1" applyFill="1" applyBorder="1" applyAlignment="1">
      <alignment vertical="center"/>
    </xf>
    <xf numFmtId="0" fontId="1" fillId="2" borderId="2" xfId="1" applyFill="1" applyBorder="1" applyAlignment="1">
      <alignment vertical="center" wrapText="1"/>
    </xf>
    <xf numFmtId="167" fontId="1" fillId="2" borderId="2" xfId="1" applyNumberFormat="1" applyFill="1" applyBorder="1" applyAlignment="1">
      <alignment horizontal="right" vertical="center"/>
    </xf>
    <xf numFmtId="0" fontId="1" fillId="2" borderId="2" xfId="1" applyFill="1" applyBorder="1" applyAlignment="1">
      <alignment horizontal="right" vertical="center"/>
    </xf>
    <xf numFmtId="4" fontId="1" fillId="2" borderId="2" xfId="1" applyNumberFormat="1" applyFill="1" applyBorder="1" applyAlignment="1">
      <alignment horizontal="right" vertical="center"/>
    </xf>
    <xf numFmtId="168" fontId="7" fillId="2" borderId="2" xfId="1" applyNumberFormat="1" applyFont="1" applyFill="1" applyBorder="1" applyAlignment="1">
      <alignment horizontal="right" vertical="center"/>
    </xf>
    <xf numFmtId="169" fontId="1" fillId="2" borderId="0" xfId="1" applyNumberFormat="1" applyFill="1" applyAlignment="1">
      <alignment horizontal="right" vertical="top"/>
    </xf>
    <xf numFmtId="0" fontId="1" fillId="0" borderId="2" xfId="1" applyBorder="1" applyAlignment="1">
      <alignment vertical="center" wrapText="1"/>
    </xf>
    <xf numFmtId="167" fontId="1" fillId="0" borderId="2" xfId="1" applyNumberFormat="1" applyBorder="1" applyAlignment="1">
      <alignment horizontal="right" vertical="center"/>
    </xf>
    <xf numFmtId="4" fontId="1" fillId="0" borderId="2" xfId="1" applyNumberFormat="1" applyBorder="1" applyAlignment="1">
      <alignment horizontal="right" vertical="center"/>
    </xf>
    <xf numFmtId="168" fontId="7" fillId="0" borderId="2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68" fontId="7" fillId="0" borderId="6" xfId="1" applyNumberFormat="1" applyFont="1" applyBorder="1" applyAlignment="1">
      <alignment horizontal="right" vertical="center"/>
    </xf>
    <xf numFmtId="0" fontId="2" fillId="2" borderId="0" xfId="1" applyFont="1" applyFill="1"/>
    <xf numFmtId="0" fontId="17" fillId="2" borderId="0" xfId="1" applyFont="1" applyFill="1"/>
    <xf numFmtId="167" fontId="17" fillId="2" borderId="0" xfId="1" applyNumberFormat="1" applyFont="1" applyFill="1" applyAlignment="1">
      <alignment horizontal="right"/>
    </xf>
    <xf numFmtId="0" fontId="17" fillId="2" borderId="0" xfId="1" applyFont="1" applyFill="1" applyAlignment="1">
      <alignment horizontal="center"/>
    </xf>
    <xf numFmtId="0" fontId="7" fillId="0" borderId="2" xfId="1" applyFont="1" applyBorder="1" applyAlignment="1">
      <alignment vertical="center"/>
    </xf>
    <xf numFmtId="0" fontId="1" fillId="0" borderId="2" xfId="1" applyBorder="1" applyAlignment="1">
      <alignment horizontal="right" vertical="center"/>
    </xf>
    <xf numFmtId="0" fontId="1" fillId="2" borderId="2" xfId="1" applyFill="1" applyBorder="1" applyAlignment="1">
      <alignment vertical="top" wrapText="1"/>
    </xf>
    <xf numFmtId="0" fontId="7" fillId="2" borderId="0" xfId="1" applyFont="1" applyFill="1" applyAlignment="1">
      <alignment horizontal="right" vertical="center"/>
    </xf>
    <xf numFmtId="0" fontId="1" fillId="0" borderId="0" xfId="1" applyAlignment="1">
      <alignment horizontal="center"/>
    </xf>
    <xf numFmtId="0" fontId="4" fillId="2" borderId="0" xfId="1" applyFont="1" applyFill="1" applyAlignment="1">
      <alignment horizontal="center"/>
    </xf>
    <xf numFmtId="164" fontId="5" fillId="2" borderId="0" xfId="1" applyNumberFormat="1" applyFont="1" applyFill="1"/>
    <xf numFmtId="0" fontId="0" fillId="0" borderId="0" xfId="0"/>
    <xf numFmtId="164" fontId="1" fillId="2" borderId="0" xfId="1" applyNumberFormat="1" applyFill="1" applyAlignment="1">
      <alignment horizontal="center"/>
    </xf>
    <xf numFmtId="0" fontId="16" fillId="0" borderId="3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</cellXfs>
  <cellStyles count="2">
    <cellStyle name="Normální" xfId="0" builtinId="0"/>
    <cellStyle name="Normální 2" xfId="1" xr:uid="{F2CAD5D9-F481-4EC3-9D4D-39C7554EB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91FD6-9EF5-480C-9C90-2537E15E356A}">
  <dimension ref="A1:HY32"/>
  <sheetViews>
    <sheetView tabSelected="1" topLeftCell="A2" workbookViewId="0">
      <selection activeCell="M8" sqref="M8"/>
    </sheetView>
  </sheetViews>
  <sheetFormatPr defaultColWidth="10.85546875" defaultRowHeight="12.75" outlineLevelRow="3"/>
  <cols>
    <col min="1" max="1" width="1.28515625" style="3" customWidth="1"/>
    <col min="2" max="2" width="4.7109375" style="3" customWidth="1"/>
    <col min="3" max="4" width="4.42578125" style="3" customWidth="1"/>
    <col min="5" max="5" width="79.28515625" style="3" customWidth="1"/>
    <col min="6" max="6" width="9.140625" style="3" customWidth="1"/>
    <col min="7" max="7" width="6.42578125" style="63" customWidth="1"/>
    <col min="8" max="8" width="10.140625" style="3" bestFit="1" customWidth="1"/>
    <col min="9" max="9" width="34.85546875" style="3" customWidth="1"/>
    <col min="10" max="10" width="1.28515625" style="3" customWidth="1"/>
    <col min="11" max="220" width="9.140625" style="3" customWidth="1"/>
    <col min="221" max="16384" width="10.85546875" style="3"/>
  </cols>
  <sheetData>
    <row r="1" spans="1:233" s="1" customFormat="1" hidden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</row>
    <row r="2" spans="1:233" ht="20.25">
      <c r="A2" s="4"/>
      <c r="B2" s="5"/>
      <c r="C2" s="5"/>
      <c r="D2" s="5"/>
      <c r="E2" s="64" t="s">
        <v>9</v>
      </c>
      <c r="F2" s="64"/>
      <c r="G2" s="64"/>
      <c r="H2" s="64"/>
      <c r="I2" s="64"/>
      <c r="J2" s="5"/>
    </row>
    <row r="3" spans="1:233" ht="15">
      <c r="A3" s="5"/>
      <c r="B3" s="6" t="s">
        <v>10</v>
      </c>
      <c r="C3" s="7"/>
      <c r="D3" s="8"/>
      <c r="E3" s="65" t="s">
        <v>11</v>
      </c>
      <c r="F3" s="66"/>
      <c r="G3" s="66"/>
      <c r="H3" s="66"/>
      <c r="I3" s="66"/>
      <c r="J3" s="7"/>
    </row>
    <row r="4" spans="1:233" ht="13.5">
      <c r="A4" s="5" t="s">
        <v>12</v>
      </c>
      <c r="B4" s="5"/>
      <c r="C4" s="5"/>
      <c r="D4" s="9"/>
      <c r="E4" s="10"/>
      <c r="F4" s="67"/>
      <c r="G4" s="67"/>
      <c r="H4" s="7"/>
      <c r="I4" s="11"/>
      <c r="J4" s="5"/>
    </row>
    <row r="5" spans="1:233" s="15" customFormat="1" ht="22.5">
      <c r="A5" s="12"/>
      <c r="B5" s="13" t="s">
        <v>1</v>
      </c>
      <c r="C5" s="13" t="s">
        <v>2</v>
      </c>
      <c r="D5" s="13" t="s">
        <v>13</v>
      </c>
      <c r="E5" s="13" t="s">
        <v>14</v>
      </c>
      <c r="F5" s="13" t="s">
        <v>15</v>
      </c>
      <c r="G5" s="13" t="s">
        <v>6</v>
      </c>
      <c r="H5" s="13" t="s">
        <v>16</v>
      </c>
      <c r="I5" s="14" t="s">
        <v>17</v>
      </c>
      <c r="J5" s="12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</row>
    <row r="6" spans="1:233" ht="13.5">
      <c r="A6" s="5"/>
      <c r="B6" s="16"/>
      <c r="C6" s="16"/>
      <c r="D6" s="17"/>
      <c r="E6" s="18"/>
      <c r="F6" s="17"/>
      <c r="G6" s="17"/>
      <c r="H6" s="19"/>
      <c r="I6" s="20">
        <f>I8</f>
        <v>0</v>
      </c>
      <c r="J6" s="5"/>
    </row>
    <row r="7" spans="1:233">
      <c r="A7" s="5"/>
      <c r="B7" s="5"/>
      <c r="C7" s="5"/>
      <c r="D7" s="5"/>
      <c r="E7" s="5"/>
      <c r="F7" s="5"/>
      <c r="G7" s="21"/>
      <c r="H7" s="5"/>
      <c r="I7" s="5"/>
      <c r="J7" s="5"/>
    </row>
    <row r="8" spans="1:233" ht="15">
      <c r="A8" s="5"/>
      <c r="B8" s="22" t="s">
        <v>18</v>
      </c>
      <c r="C8" s="23"/>
      <c r="D8" s="23"/>
      <c r="E8" s="24" t="s">
        <v>19</v>
      </c>
      <c r="F8" s="25">
        <v>8362</v>
      </c>
      <c r="G8" s="26" t="s">
        <v>20</v>
      </c>
      <c r="H8" s="25"/>
      <c r="I8" s="27">
        <f>I10+I21+I17</f>
        <v>0</v>
      </c>
      <c r="J8" s="28"/>
    </row>
    <row r="9" spans="1:233" outlineLevel="2">
      <c r="A9" s="5"/>
      <c r="B9" s="29"/>
      <c r="C9" s="30"/>
      <c r="D9" s="31" t="s">
        <v>21</v>
      </c>
      <c r="E9" s="32"/>
      <c r="F9" s="33"/>
      <c r="G9" s="34"/>
      <c r="H9" s="33"/>
      <c r="I9" s="35"/>
      <c r="J9" s="28"/>
    </row>
    <row r="10" spans="1:233" outlineLevel="1">
      <c r="A10" s="5"/>
      <c r="B10" s="36"/>
      <c r="C10" s="37">
        <v>1</v>
      </c>
      <c r="D10" s="38"/>
      <c r="E10" s="39" t="s">
        <v>22</v>
      </c>
      <c r="F10" s="38"/>
      <c r="G10" s="40"/>
      <c r="H10" s="38"/>
      <c r="I10" s="41">
        <f>I15</f>
        <v>0</v>
      </c>
      <c r="J10" s="28"/>
    </row>
    <row r="11" spans="1:233" ht="25.5" outlineLevel="2">
      <c r="A11" s="5"/>
      <c r="B11" s="28"/>
      <c r="C11" s="28"/>
      <c r="D11" s="42">
        <v>1</v>
      </c>
      <c r="E11" s="43" t="s">
        <v>23</v>
      </c>
      <c r="F11" s="44">
        <f>F8</f>
        <v>8362</v>
      </c>
      <c r="G11" s="45" t="s">
        <v>20</v>
      </c>
      <c r="H11" s="46"/>
      <c r="I11" s="47">
        <f>F11*H11</f>
        <v>0</v>
      </c>
      <c r="J11" s="48"/>
    </row>
    <row r="12" spans="1:233" ht="38.25" outlineLevel="2">
      <c r="A12" s="5"/>
      <c r="B12" s="28"/>
      <c r="C12" s="28"/>
      <c r="D12" s="42">
        <v>2</v>
      </c>
      <c r="E12" s="43" t="s">
        <v>24</v>
      </c>
      <c r="F12" s="44">
        <f>F8</f>
        <v>8362</v>
      </c>
      <c r="G12" s="45" t="s">
        <v>20</v>
      </c>
      <c r="H12" s="46"/>
      <c r="I12" s="47">
        <f>F12*H12</f>
        <v>0</v>
      </c>
      <c r="J12" s="48"/>
    </row>
    <row r="13" spans="1:233" ht="38.25" outlineLevel="2">
      <c r="A13" s="5"/>
      <c r="B13" s="28"/>
      <c r="C13" s="28"/>
      <c r="D13" s="42">
        <v>3</v>
      </c>
      <c r="E13" s="49" t="s">
        <v>25</v>
      </c>
      <c r="F13" s="50">
        <v>30</v>
      </c>
      <c r="G13" s="45" t="s">
        <v>20</v>
      </c>
      <c r="H13" s="51"/>
      <c r="I13" s="52">
        <f>F13*H13</f>
        <v>0</v>
      </c>
      <c r="J13" s="48"/>
    </row>
    <row r="14" spans="1:233" ht="25.5" outlineLevel="2">
      <c r="A14" s="5"/>
      <c r="B14" s="28"/>
      <c r="C14" s="28"/>
      <c r="D14" s="42">
        <v>4</v>
      </c>
      <c r="E14" s="49" t="s">
        <v>26</v>
      </c>
      <c r="F14" s="50">
        <f>F8</f>
        <v>8362</v>
      </c>
      <c r="G14" s="45" t="s">
        <v>20</v>
      </c>
      <c r="H14" s="51"/>
      <c r="I14" s="52">
        <f>F14*H14</f>
        <v>0</v>
      </c>
      <c r="J14" s="48"/>
    </row>
    <row r="15" spans="1:233" outlineLevel="2">
      <c r="A15" s="5"/>
      <c r="B15" s="28"/>
      <c r="C15" s="28"/>
      <c r="D15" s="53"/>
      <c r="E15" s="68" t="s">
        <v>27</v>
      </c>
      <c r="F15" s="69"/>
      <c r="G15" s="69"/>
      <c r="H15" s="70"/>
      <c r="I15" s="54">
        <f>SUM(I11:I14)</f>
        <v>0</v>
      </c>
      <c r="J15" s="48"/>
    </row>
    <row r="16" spans="1:233" s="1" customFormat="1" ht="11.25" outlineLevel="3">
      <c r="A16" s="55"/>
      <c r="B16" s="56"/>
      <c r="C16" s="56"/>
      <c r="D16" s="56"/>
      <c r="E16" s="56">
        <f>F8</f>
        <v>8362</v>
      </c>
      <c r="F16" s="57">
        <v>1000</v>
      </c>
      <c r="G16" s="58"/>
      <c r="H16" s="56"/>
      <c r="I16" s="56"/>
      <c r="J16" s="56"/>
    </row>
    <row r="17" spans="1:10" outlineLevel="1">
      <c r="A17" s="5"/>
      <c r="B17" s="36"/>
      <c r="C17" s="37">
        <v>2</v>
      </c>
      <c r="D17" s="38"/>
      <c r="E17" s="39" t="s">
        <v>28</v>
      </c>
      <c r="F17" s="38"/>
      <c r="G17" s="40"/>
      <c r="H17" s="38"/>
      <c r="I17" s="41">
        <f>I19</f>
        <v>0</v>
      </c>
      <c r="J17" s="28"/>
    </row>
    <row r="18" spans="1:10" ht="25.5" outlineLevel="2">
      <c r="A18" s="5"/>
      <c r="B18" s="28"/>
      <c r="C18" s="28"/>
      <c r="D18" s="42">
        <v>5</v>
      </c>
      <c r="E18" s="49" t="s">
        <v>29</v>
      </c>
      <c r="F18" s="50">
        <v>4</v>
      </c>
      <c r="G18" s="45" t="s">
        <v>30</v>
      </c>
      <c r="H18" s="51"/>
      <c r="I18" s="52">
        <f t="shared" ref="I18" si="0">F18*H18</f>
        <v>0</v>
      </c>
      <c r="J18" s="48"/>
    </row>
    <row r="19" spans="1:10" outlineLevel="2">
      <c r="A19" s="5"/>
      <c r="B19" s="28"/>
      <c r="C19" s="28"/>
      <c r="D19" s="53"/>
      <c r="E19" s="68" t="s">
        <v>27</v>
      </c>
      <c r="F19" s="69"/>
      <c r="G19" s="69"/>
      <c r="H19" s="70"/>
      <c r="I19" s="54">
        <f>SUM(I18:I18)</f>
        <v>0</v>
      </c>
      <c r="J19" s="48"/>
    </row>
    <row r="20" spans="1:10" s="1" customFormat="1" ht="11.25" outlineLevel="3">
      <c r="A20" s="55"/>
      <c r="B20" s="56"/>
      <c r="C20" s="56"/>
      <c r="D20" s="56"/>
      <c r="E20" s="56">
        <f>F15</f>
        <v>0</v>
      </c>
      <c r="F20" s="57">
        <v>1000</v>
      </c>
      <c r="G20" s="58"/>
      <c r="H20" s="56"/>
      <c r="I20" s="56"/>
      <c r="J20" s="56"/>
    </row>
    <row r="21" spans="1:10" outlineLevel="1">
      <c r="A21" s="5"/>
      <c r="B21" s="36"/>
      <c r="C21" s="37">
        <v>3</v>
      </c>
      <c r="D21" s="38"/>
      <c r="E21" s="39" t="s">
        <v>31</v>
      </c>
      <c r="F21" s="38"/>
      <c r="G21" s="40"/>
      <c r="H21" s="38"/>
      <c r="I21" s="41">
        <f>I32</f>
        <v>0</v>
      </c>
      <c r="J21" s="28"/>
    </row>
    <row r="22" spans="1:10" outlineLevel="2">
      <c r="A22" s="5"/>
      <c r="B22" s="29"/>
      <c r="C22" s="30"/>
      <c r="D22" s="31" t="s">
        <v>21</v>
      </c>
      <c r="E22" s="32"/>
      <c r="F22" s="33"/>
      <c r="G22" s="34"/>
      <c r="H22" s="33"/>
      <c r="I22" s="35"/>
      <c r="J22" s="28"/>
    </row>
    <row r="23" spans="1:10" ht="38.25" outlineLevel="2">
      <c r="A23" s="5"/>
      <c r="B23" s="28"/>
      <c r="C23" s="28"/>
      <c r="D23" s="59">
        <v>6</v>
      </c>
      <c r="E23" s="49" t="s">
        <v>32</v>
      </c>
      <c r="F23" s="50">
        <v>1</v>
      </c>
      <c r="G23" s="60" t="s">
        <v>33</v>
      </c>
      <c r="H23" s="51"/>
      <c r="I23" s="52">
        <f t="shared" ref="I23:I24" si="1">F23*H23</f>
        <v>0</v>
      </c>
      <c r="J23" s="48"/>
    </row>
    <row r="24" spans="1:10" outlineLevel="2">
      <c r="A24" s="5"/>
      <c r="B24" s="28"/>
      <c r="C24" s="28"/>
      <c r="D24" s="59">
        <v>7</v>
      </c>
      <c r="E24" s="49" t="s">
        <v>34</v>
      </c>
      <c r="F24" s="50">
        <v>1</v>
      </c>
      <c r="G24" s="60" t="s">
        <v>33</v>
      </c>
      <c r="H24" s="51"/>
      <c r="I24" s="52">
        <f t="shared" si="1"/>
        <v>0</v>
      </c>
      <c r="J24" s="48"/>
    </row>
    <row r="25" spans="1:10" ht="63.75" outlineLevel="2">
      <c r="A25" s="5"/>
      <c r="B25" s="28"/>
      <c r="C25" s="28"/>
      <c r="D25" s="59">
        <v>8</v>
      </c>
      <c r="E25" s="49" t="s">
        <v>35</v>
      </c>
      <c r="F25" s="50">
        <f>F8</f>
        <v>8362</v>
      </c>
      <c r="G25" s="60" t="s">
        <v>20</v>
      </c>
      <c r="H25" s="51"/>
      <c r="I25" s="52">
        <f>H25*F25</f>
        <v>0</v>
      </c>
      <c r="J25" s="48"/>
    </row>
    <row r="26" spans="1:10" ht="25.5" outlineLevel="2">
      <c r="A26" s="5"/>
      <c r="B26" s="28"/>
      <c r="C26" s="28"/>
      <c r="D26" s="59">
        <v>9</v>
      </c>
      <c r="E26" s="49" t="s">
        <v>36</v>
      </c>
      <c r="F26" s="50">
        <v>949</v>
      </c>
      <c r="G26" s="60" t="s">
        <v>37</v>
      </c>
      <c r="H26" s="51"/>
      <c r="I26" s="52">
        <f t="shared" ref="I26:I31" si="2">H26*F26</f>
        <v>0</v>
      </c>
      <c r="J26" s="48"/>
    </row>
    <row r="27" spans="1:10" ht="25.5" outlineLevel="2">
      <c r="A27" s="5"/>
      <c r="B27" s="28"/>
      <c r="C27" s="28"/>
      <c r="D27" s="59">
        <v>10</v>
      </c>
      <c r="E27" s="49" t="s">
        <v>38</v>
      </c>
      <c r="F27" s="50">
        <f>F8</f>
        <v>8362</v>
      </c>
      <c r="G27" s="60" t="s">
        <v>20</v>
      </c>
      <c r="H27" s="51"/>
      <c r="I27" s="52">
        <f t="shared" si="2"/>
        <v>0</v>
      </c>
      <c r="J27" s="48"/>
    </row>
    <row r="28" spans="1:10" outlineLevel="2">
      <c r="A28" s="5"/>
      <c r="B28" s="28"/>
      <c r="C28" s="28"/>
      <c r="D28" s="59">
        <v>11</v>
      </c>
      <c r="E28" s="49" t="s">
        <v>39</v>
      </c>
      <c r="F28" s="50">
        <v>167.24</v>
      </c>
      <c r="G28" s="60" t="s">
        <v>40</v>
      </c>
      <c r="H28" s="51"/>
      <c r="I28" s="52">
        <f t="shared" si="2"/>
        <v>0</v>
      </c>
      <c r="J28" s="48"/>
    </row>
    <row r="29" spans="1:10" ht="25.5" outlineLevel="2">
      <c r="A29" s="5"/>
      <c r="B29" s="28"/>
      <c r="C29" s="28"/>
      <c r="D29" s="59">
        <v>12</v>
      </c>
      <c r="E29" s="49" t="s">
        <v>41</v>
      </c>
      <c r="F29" s="50">
        <f>F8</f>
        <v>8362</v>
      </c>
      <c r="G29" s="60" t="s">
        <v>20</v>
      </c>
      <c r="H29" s="51"/>
      <c r="I29" s="52">
        <f t="shared" si="2"/>
        <v>0</v>
      </c>
      <c r="J29" s="48"/>
    </row>
    <row r="30" spans="1:10" ht="25.5" outlineLevel="2">
      <c r="A30" s="5"/>
      <c r="B30" s="28"/>
      <c r="C30" s="28"/>
      <c r="D30" s="59">
        <v>13</v>
      </c>
      <c r="E30" s="49" t="s">
        <v>42</v>
      </c>
      <c r="F30" s="50">
        <v>75.257999999999996</v>
      </c>
      <c r="G30" s="60" t="s">
        <v>40</v>
      </c>
      <c r="H30" s="51"/>
      <c r="I30" s="52">
        <f t="shared" si="2"/>
        <v>0</v>
      </c>
      <c r="J30" s="48"/>
    </row>
    <row r="31" spans="1:10" outlineLevel="2">
      <c r="A31" s="5"/>
      <c r="B31" s="28"/>
      <c r="C31" s="28"/>
      <c r="D31" s="59">
        <v>14</v>
      </c>
      <c r="E31" s="61" t="s">
        <v>43</v>
      </c>
      <c r="F31" s="50">
        <f>F8</f>
        <v>8362</v>
      </c>
      <c r="G31" s="60" t="s">
        <v>20</v>
      </c>
      <c r="H31" s="51"/>
      <c r="I31" s="52">
        <f t="shared" si="2"/>
        <v>0</v>
      </c>
      <c r="J31" s="48"/>
    </row>
    <row r="32" spans="1:10" outlineLevel="2">
      <c r="A32" s="5"/>
      <c r="B32" s="28"/>
      <c r="C32" s="28"/>
      <c r="D32" s="62"/>
      <c r="E32" s="68" t="s">
        <v>27</v>
      </c>
      <c r="F32" s="69"/>
      <c r="G32" s="69"/>
      <c r="H32" s="70"/>
      <c r="I32" s="54">
        <f>SUM(I23:I31)</f>
        <v>0</v>
      </c>
      <c r="J32" s="48"/>
    </row>
  </sheetData>
  <mergeCells count="6">
    <mergeCell ref="E32:H32"/>
    <mergeCell ref="E2:I2"/>
    <mergeCell ref="E3:I3"/>
    <mergeCell ref="F4:G4"/>
    <mergeCell ref="E15:H15"/>
    <mergeCell ref="E19:H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Stuchlová Kateřina</dc:creator>
  <cp:lastModifiedBy>Stuchlová Kateřina</cp:lastModifiedBy>
  <dcterms:created xsi:type="dcterms:W3CDTF">2024-06-28T08:46:52Z</dcterms:created>
  <dcterms:modified xsi:type="dcterms:W3CDTF">2024-06-28T08:48:14Z</dcterms:modified>
</cp:coreProperties>
</file>