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ova\Documents\DS Pivovarská - VYBAVENÍ\VYBAVENÍ DS II\PROFIL\"/>
    </mc:Choice>
  </mc:AlternateContent>
  <xr:revisionPtr revIDLastSave="0" documentId="13_ncr:1_{8B198E79-0781-41F9-BC84-7EA6231D34A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4" r:id="rId1"/>
    <sheet name="Zařízení a vybavení zahrad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4" i="1" l="1"/>
  <c r="I11" i="4"/>
  <c r="H5" i="1"/>
  <c r="H6" i="1" s="1"/>
  <c r="G13" i="4" l="1"/>
  <c r="I13" i="4" s="1"/>
  <c r="I16" i="4" s="1"/>
</calcChain>
</file>

<file path=xl/sharedStrings.xml><?xml version="1.0" encoding="utf-8"?>
<sst xmlns="http://schemas.openxmlformats.org/spreadsheetml/2006/main" count="76" uniqueCount="63">
  <si>
    <t>Název</t>
  </si>
  <si>
    <t>Cena bez DPH</t>
  </si>
  <si>
    <t>Počet ks</t>
  </si>
  <si>
    <t>Cena celkem bez DPH</t>
  </si>
  <si>
    <t>Poř. číslo</t>
  </si>
  <si>
    <t>Odpadkový koš</t>
  </si>
  <si>
    <t>Pískoviště včetně písku</t>
  </si>
  <si>
    <t>Síť na pískoviště</t>
  </si>
  <si>
    <t>Podložka pod pískoviště</t>
  </si>
  <si>
    <t>Dětské hřiště</t>
  </si>
  <si>
    <t>Pružinová houpačka</t>
  </si>
  <si>
    <t>Lavička</t>
  </si>
  <si>
    <t>Dětský altánek</t>
  </si>
  <si>
    <t>Cena s DPH</t>
  </si>
  <si>
    <t>DPH 21%</t>
  </si>
  <si>
    <t xml:space="preserve"> </t>
  </si>
  <si>
    <t>MJ</t>
  </si>
  <si>
    <t>ks</t>
  </si>
  <si>
    <t>Cena za MJ bez DPH</t>
  </si>
  <si>
    <t>Ilustrativní foto*</t>
  </si>
  <si>
    <r>
      <t>Popis</t>
    </r>
    <r>
      <rPr>
        <b/>
        <sz val="11"/>
        <color rgb="FF000000"/>
        <rFont val="Calibri"/>
        <family val="2"/>
        <charset val="238"/>
      </rPr>
      <t>**</t>
    </r>
  </si>
  <si>
    <t>Před objednáním bude veškeré vybavení včetně barevného řešení odsouhlaseno investorem.</t>
  </si>
  <si>
    <t>Veškeré použité materiály a barvy musí splňovat normy pro použití pro potřeby dětí.</t>
  </si>
  <si>
    <t>Cena zahrnuje dodávku + montáž na místě.</t>
  </si>
  <si>
    <t>* ilustrativní foto - pokud není uvedeno jinak, slouží pouze pro představu účastníka  o požadavcích zadavatele na jednotlivé položky předmětu plnění.</t>
  </si>
  <si>
    <t>ZAŘÍZENÍ A VYBAVENÍ ZAHRADY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</si>
  <si>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</si>
  <si>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</si>
  <si>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</si>
  <si>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</si>
  <si>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</si>
  <si>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</si>
  <si>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</si>
  <si>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</si>
  <si>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</si>
  <si>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</si>
  <si>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** tolerance rozměrů +/- 5 cm, účastník nese zodpovědnost za to, že všechny prvky budou rozměrově odpovídat prostoru pro jejich instalaci</t>
  </si>
  <si>
    <t xml:space="preserve">Pískoviště je tvořeno dřevěným rámem z hranolů o rozměru min. 7 x 7 cm, z  tvrdého dřeva. Okolo celého obvodu je sedák z fošen o rozměru min. 4 x 12 cm, který slouží pro pohodlné a bezpečné sezení dětí. Ochrana dřevěných prvků je provedena odolnou silnovrstvou lazurou včetně impregnačního základu. Rozměr pískoviště 300 x 300 x 30 cm (d x š x v). Určeno pro celoroční venkovní užívání. Součástí dodávky je kompletace pískoviště na místě, včetně písku.  </t>
  </si>
  <si>
    <t xml:space="preserve">Houpačka z vysoce odolného plastového materiálu. Stálost barvy, odolnost proti praskání a lámání. Rozměry cca 61 x 48 x 95 cm (d x š x v). Kovový podstavec. Součástí dodávky je kotvící materiál včetně ukotvení na místě. </t>
  </si>
  <si>
    <t>REKAPITULACE</t>
  </si>
  <si>
    <t>Zadavatel:</t>
  </si>
  <si>
    <t>Město Tachov</t>
  </si>
  <si>
    <t>Zpracovatel:</t>
  </si>
  <si>
    <t>DPH základní</t>
  </si>
  <si>
    <t>DPH snížená</t>
  </si>
  <si>
    <t>Sazba daně</t>
  </si>
  <si>
    <t>Základ daně</t>
  </si>
  <si>
    <t>Výše daně</t>
  </si>
  <si>
    <t>11.</t>
  </si>
  <si>
    <t>Mašinka se střechou</t>
  </si>
  <si>
    <t>Vagónek se střechou</t>
  </si>
  <si>
    <t>Skluzavka</t>
  </si>
  <si>
    <t xml:space="preserve">Lavička o rozměru 160 x 64 x 90 cm (d x š x v), výška sedáku 45 cm. Litinová konstrukce, prkna na sedák a opěradlo z tvrdého dřeva. Dřevo ošetřeno impegrančním nátěrem včetně lazury, litinová konstrukce ošetřena kvalitní práškovou barvou. Lavička vhodná do exteriéru.  </t>
  </si>
  <si>
    <t xml:space="preserve">Konstrukce altánu je vyrobena z tvrdého dřeva, ošetřena odolnou silnovrstvou lazurou s impregnací. Součástí altánu jsou dvě lavičky a podlaha s protiskluzovou úpravou. Střecha může být vyrobena buď ze dřeva nebo z odolného plastu, který zaručuje UV odolnost , barevnou stálost a dlouhou životnost. Rozměr max. 120 x 100 x 165 cm (d x š x v).  </t>
  </si>
  <si>
    <t>Skluzavka se vstupní sedací plochou, určena pro děti od 0 - 3 let. Nosnost min. 50 kg. Rozměry max. 72 x 210 x 172 cm (d x š x v). Umístění v exteriéru.</t>
  </si>
  <si>
    <t>Síť je vyrobena z lehkého a prodyšného materiálu, který umožňuje přístup vzduchu k písku, což zaručí, že písek zůstane suchý a čistý, a zároveň minimalizuje riziko plísně a nepříjemných pachů. Síť je po obvodu zpevněna lemem, který zajištuje pevnost a stabilitu. V okraji sítě jsou umístěna kovová oka, do kterých se umisťují gumolanoočka, které se snadno zachytí na čep, připevněný k okraji pískoviště. Rozměr 300 x 300 cm.</t>
  </si>
  <si>
    <t>Podložka pod písek bránící prorůstání trávy. Pevná netkaná geotextilie 200 g/m2 - 100% polypropylen. Rozměr pro pískoviště 300 x 300 cm. Zdravotně nezávadná, nepodléhá plisním ani hnilobám, propouští vodu i vlhkost.</t>
  </si>
  <si>
    <t>Multifunkční herní sestava vhodná pro děti 0 - 3 let. Vyrobena z tvrdého dřeva, jednopodlažní. Součástí sestavy je zastřešená věž s podestou, dřevěné schodiště, skluzavka, houpačková stojka s jedním houpačkovým sedákem s řetězy. Podesta je z voděodolné překližky v protiskluzovém provedení, skluzavka ze sklolaminátu . Celková výška max. 300 cm. Součástí dodávky jsou zemní kotvy. Dodávka včetně montáže a zřízení dopadové plochy dle normy.</t>
  </si>
  <si>
    <t>Mašinka se střechou. Dřevěná konstrukce z tvrdého dřeva, kabina s otočným volantem, 2 lavičky, podlaha v protiskluzovém provedení, střecha z polyetylenu. Plastové doplňky zaručují UV odolnost, barevnou stálost a velmi dlouhou životnost. Ochrana dřevěných prvků je provedena silnovrstvou lazurou včetně impregrace.  Trvalé umístění v exteriéru. Rozměry max. 200 x 115 x 150 cm (d x š x v). Součástí dodávky jsou kotvící prvky a ukotvení na místě.</t>
  </si>
  <si>
    <t>Vagónek se střechou. Dřevěná konstrukce z tvrdého dřeva, 2 lavičky, dřevěné bočnice, podlaha v protiskluzovém provedení, střecha z polyetylenu. Plastové doplňky zaručují UV odolnost, barevnou stálost a velmi dlouhou životnost. Ochrana dřevěných prvků je provedena silnovrstvou lazurou včetně impregnace. Trvalé umístění v exteriéru. Rozměry max. 155 x 115 x 150 cm (d x š x v). Součástí dodávky jsou kotvící prvky a ukotvení na místě.</t>
  </si>
  <si>
    <t xml:space="preserve">Odpadkový koš se stříškou. Ocelová vyjímatelná nádoba o objemu 50 - 55 l. Dřevěné části jsou vyrobeny z tvrdého dřeva a mají zaoblené hrany. Dřevo ošetřeno impregnačním nátěrem včetně lazury. Ocelové části jsou ošetřeny odolným lakováním. Rozměr cca 44 x 28 x 103 cm (d x š x v). </t>
  </si>
  <si>
    <t>ZAŘÍZENÍ A VYBAVENÍ DĚTSKÉ SKUPINY TACHOV - OPAKOVANÉ ŘÍZENÍ</t>
  </si>
  <si>
    <t>3.     část – vybavení zahrady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</si>
</sst>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A193E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1744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0" fillId="0" borderId="3" xfId="0" applyBorder="1"/>
    <xf numFmtId="4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2" fillId="0" borderId="4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4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/>
    <xf numFmtId="4" fontId="7" fillId="0" borderId="2" xfId="0" applyNumberFormat="1" applyFont="1" applyBorder="1"/>
    <xf numFmtId="9" fontId="6" fillId="0" borderId="0" xfId="0" applyNumberFormat="1" applyFont="1"/>
    <xf numFmtId="0" fontId="6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13</xdr:col>
      <xdr:colOff>304800</xdr:colOff>
      <xdr:row>14</xdr:row>
      <xdr:rowOff>304800</xdr:rowOff>
    </xdr:to>
    <xdr:sp macro="" textlink="">
      <xdr:nvSpPr>
        <xdr:cNvPr id="1032" name="AutoShape 8" descr="Bosch DUL62FA5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410950" y="416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1033" name="AutoShape 9" descr="Bosch DUL62FA5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020550" y="427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114298</xdr:colOff>
      <xdr:row>16</xdr:row>
      <xdr:rowOff>149387</xdr:rowOff>
    </xdr:from>
    <xdr:to>
      <xdr:col>8</xdr:col>
      <xdr:colOff>1343025</xdr:colOff>
      <xdr:row>16</xdr:row>
      <xdr:rowOff>971548</xdr:rowOff>
    </xdr:to>
    <xdr:pic>
      <xdr:nvPicPr>
        <xdr:cNvPr id="64" name="Obrázek 63" descr="Podložka pod písek  - pískoviště 2,5 x 2,5 m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898" y="7674137"/>
          <a:ext cx="1228727" cy="82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18</xdr:row>
      <xdr:rowOff>876301</xdr:rowOff>
    </xdr:from>
    <xdr:to>
      <xdr:col>8</xdr:col>
      <xdr:colOff>1374774</xdr:colOff>
      <xdr:row>18</xdr:row>
      <xdr:rowOff>1943101</xdr:rowOff>
    </xdr:to>
    <xdr:pic>
      <xdr:nvPicPr>
        <xdr:cNvPr id="68" name="Obrázek 67" descr="da-0201-a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1915776"/>
          <a:ext cx="131762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51938</xdr:colOff>
      <xdr:row>19</xdr:row>
      <xdr:rowOff>609600</xdr:rowOff>
    </xdr:from>
    <xdr:to>
      <xdr:col>8</xdr:col>
      <xdr:colOff>1362075</xdr:colOff>
      <xdr:row>19</xdr:row>
      <xdr:rowOff>1638300</xdr:rowOff>
    </xdr:to>
    <xdr:pic>
      <xdr:nvPicPr>
        <xdr:cNvPr id="69" name="Obrázek 68" descr="da-0205-a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538" y="14535150"/>
          <a:ext cx="131013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24</xdr:row>
      <xdr:rowOff>247649</xdr:rowOff>
    </xdr:from>
    <xdr:to>
      <xdr:col>8</xdr:col>
      <xdr:colOff>1352175</xdr:colOff>
      <xdr:row>24</xdr:row>
      <xdr:rowOff>1335711</xdr:rowOff>
    </xdr:to>
    <xdr:pic>
      <xdr:nvPicPr>
        <xdr:cNvPr id="77" name="Obrázek 76" descr="Monkey altánek - Sunny House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1583649"/>
          <a:ext cx="1285500" cy="1088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304800</xdr:colOff>
      <xdr:row>31</xdr:row>
      <xdr:rowOff>171450</xdr:rowOff>
    </xdr:to>
    <xdr:sp macro="" textlink="">
      <xdr:nvSpPr>
        <xdr:cNvPr id="86" name="AutoShape 8" descr="technical-draw-imag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55721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304800</xdr:colOff>
      <xdr:row>14</xdr:row>
      <xdr:rowOff>304800</xdr:rowOff>
    </xdr:to>
    <xdr:sp macro="" textlink="">
      <xdr:nvSpPr>
        <xdr:cNvPr id="1026" name="AutoShape 2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1028" name="AutoShape 4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1030" name="AutoShape 6" descr="https://www.asko-nabytek.cz/images/asko_nabytek_cz/fe_product_original/33/25133/25133-vesak-na-zed-1725646315.webp?timestamp=172905218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80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4" name="AutoShape 9" descr="Věšák na zeď Riviera, šířka 60 cm, masivní akáci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229975" y="596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171449</xdr:colOff>
      <xdr:row>21</xdr:row>
      <xdr:rowOff>57150</xdr:rowOff>
    </xdr:from>
    <xdr:to>
      <xdr:col>8</xdr:col>
      <xdr:colOff>1228724</xdr:colOff>
      <xdr:row>21</xdr:row>
      <xdr:rowOff>1181100</xdr:rowOff>
    </xdr:to>
    <xdr:pic>
      <xdr:nvPicPr>
        <xdr:cNvPr id="83" name="Obrázek 82" descr="https://www.nomiland.cz/images/catalog-fullsize/61/06/240419-hojdacka-na-pruzine-zaba.jp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49" y="17402175"/>
          <a:ext cx="10572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60325</xdr:colOff>
      <xdr:row>22</xdr:row>
      <xdr:rowOff>276225</xdr:rowOff>
    </xdr:from>
    <xdr:to>
      <xdr:col>8</xdr:col>
      <xdr:colOff>1381125</xdr:colOff>
      <xdr:row>22</xdr:row>
      <xdr:rowOff>1266825</xdr:rowOff>
    </xdr:to>
    <xdr:pic>
      <xdr:nvPicPr>
        <xdr:cNvPr id="23" name="Obrázek 22" descr="w-DM2151_A_0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0925" y="18602325"/>
          <a:ext cx="13208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69849</xdr:colOff>
      <xdr:row>23</xdr:row>
      <xdr:rowOff>295275</xdr:rowOff>
    </xdr:from>
    <xdr:to>
      <xdr:col>8</xdr:col>
      <xdr:colOff>1357800</xdr:colOff>
      <xdr:row>23</xdr:row>
      <xdr:rowOff>1304925</xdr:rowOff>
    </xdr:to>
    <xdr:pic>
      <xdr:nvPicPr>
        <xdr:cNvPr id="24" name="Obrázek 23" descr="dm-00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449" y="19983450"/>
          <a:ext cx="12879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66674</xdr:colOff>
      <xdr:row>15</xdr:row>
      <xdr:rowOff>457200</xdr:rowOff>
    </xdr:from>
    <xdr:to>
      <xdr:col>8</xdr:col>
      <xdr:colOff>1362074</xdr:colOff>
      <xdr:row>15</xdr:row>
      <xdr:rowOff>1428750</xdr:rowOff>
    </xdr:to>
    <xdr:pic>
      <xdr:nvPicPr>
        <xdr:cNvPr id="26" name="Obrázek 25" descr="w-DA8220_0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4" y="5972175"/>
          <a:ext cx="12954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60323</xdr:colOff>
      <xdr:row>14</xdr:row>
      <xdr:rowOff>695325</xdr:rowOff>
    </xdr:from>
    <xdr:to>
      <xdr:col>8</xdr:col>
      <xdr:colOff>1317624</xdr:colOff>
      <xdr:row>14</xdr:row>
      <xdr:rowOff>1638300</xdr:rowOff>
    </xdr:to>
    <xdr:pic>
      <xdr:nvPicPr>
        <xdr:cNvPr id="27" name="Obrázek 26" descr="w-DA8030_C_0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0923" y="3838575"/>
          <a:ext cx="125730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20</xdr:row>
      <xdr:rowOff>45719</xdr:rowOff>
    </xdr:from>
    <xdr:to>
      <xdr:col>8</xdr:col>
      <xdr:colOff>1333500</xdr:colOff>
      <xdr:row>20</xdr:row>
      <xdr:rowOff>1013459</xdr:rowOff>
    </xdr:to>
    <xdr:pic>
      <xdr:nvPicPr>
        <xdr:cNvPr id="25" name="Obrázek 24" descr="Skluzavka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209644"/>
          <a:ext cx="1209675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57151</xdr:colOff>
      <xdr:row>17</xdr:row>
      <xdr:rowOff>719137</xdr:rowOff>
    </xdr:from>
    <xdr:to>
      <xdr:col>8</xdr:col>
      <xdr:colOff>1333499</xdr:colOff>
      <xdr:row>17</xdr:row>
      <xdr:rowOff>1676398</xdr:rowOff>
    </xdr:to>
    <xdr:pic>
      <xdr:nvPicPr>
        <xdr:cNvPr id="20" name="Obrázek 19" descr="undefined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9405937"/>
          <a:ext cx="1276348" cy="957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workbookViewId="0">
      <selection activeCell="J26" sqref="J26"/>
    </sheetView>
  </sheetViews>
  <sheetFormatPr defaultRowHeight="15" x14ac:dyDescent="0.25"/>
  <cols>
    <col min="4" max="4" width="11.28515625" customWidth="1"/>
    <col min="7" max="7" width="11.42578125" customWidth="1"/>
    <col min="9" max="9" width="15.5703125" customWidth="1"/>
  </cols>
  <sheetData>
    <row r="2" spans="1:9" s="46" customFormat="1" ht="21" x14ac:dyDescent="0.35">
      <c r="A2" s="46" t="s">
        <v>39</v>
      </c>
    </row>
    <row r="3" spans="1:9" s="46" customFormat="1" ht="21" x14ac:dyDescent="0.35">
      <c r="A3" s="46" t="s">
        <v>61</v>
      </c>
    </row>
    <row r="4" spans="1:9" s="47" customFormat="1" ht="21" x14ac:dyDescent="0.35"/>
    <row r="5" spans="1:9" s="47" customFormat="1" ht="21" x14ac:dyDescent="0.35">
      <c r="A5" s="46" t="s">
        <v>62</v>
      </c>
      <c r="B5" s="46"/>
      <c r="C5" s="46"/>
      <c r="D5" s="46"/>
      <c r="E5" s="46"/>
    </row>
    <row r="7" spans="1:9" ht="15.75" x14ac:dyDescent="0.25">
      <c r="A7" s="24" t="s">
        <v>40</v>
      </c>
      <c r="B7" s="24"/>
      <c r="C7" s="24" t="s">
        <v>41</v>
      </c>
      <c r="D7" s="24"/>
      <c r="E7" s="24"/>
    </row>
    <row r="8" spans="1:9" ht="15.75" x14ac:dyDescent="0.25">
      <c r="A8" s="24" t="s">
        <v>42</v>
      </c>
      <c r="B8" s="24"/>
      <c r="C8" s="24" t="s">
        <v>41</v>
      </c>
      <c r="D8" s="24"/>
      <c r="E8" s="24"/>
    </row>
    <row r="9" spans="1:9" ht="15.75" x14ac:dyDescent="0.25">
      <c r="A9" s="24"/>
      <c r="B9" s="24"/>
      <c r="C9" s="24"/>
      <c r="D9" s="24"/>
      <c r="E9" s="24"/>
    </row>
    <row r="10" spans="1:9" ht="15.75" x14ac:dyDescent="0.25">
      <c r="A10" s="24"/>
      <c r="B10" s="24"/>
      <c r="C10" s="24"/>
      <c r="D10" s="24"/>
      <c r="E10" s="24"/>
    </row>
    <row r="11" spans="1:9" s="24" customFormat="1" ht="23.25" customHeight="1" x14ac:dyDescent="0.25">
      <c r="A11" s="40" t="s">
        <v>1</v>
      </c>
      <c r="B11" s="40"/>
      <c r="C11" s="40"/>
      <c r="D11" s="40"/>
      <c r="E11" s="40"/>
      <c r="F11" s="40"/>
      <c r="G11" s="40"/>
      <c r="H11" s="40"/>
      <c r="I11" s="41">
        <f>SUM('Zařízení a vybavení zahrady'!H4)</f>
        <v>0</v>
      </c>
    </row>
    <row r="12" spans="1:9" s="24" customFormat="1" ht="15.75" x14ac:dyDescent="0.25">
      <c r="D12" s="24" t="s">
        <v>45</v>
      </c>
      <c r="G12" s="24" t="s">
        <v>46</v>
      </c>
      <c r="I12" s="43" t="s">
        <v>47</v>
      </c>
    </row>
    <row r="13" spans="1:9" s="24" customFormat="1" ht="15.75" x14ac:dyDescent="0.25">
      <c r="A13" s="24" t="s">
        <v>43</v>
      </c>
      <c r="D13" s="42">
        <v>0.21</v>
      </c>
      <c r="G13" s="25">
        <f>SUM(I11)</f>
        <v>0</v>
      </c>
      <c r="I13" s="44">
        <f>SUM(G13*0.21)</f>
        <v>0</v>
      </c>
    </row>
    <row r="14" spans="1:9" s="24" customFormat="1" ht="15.75" x14ac:dyDescent="0.25">
      <c r="A14" s="24" t="s">
        <v>44</v>
      </c>
      <c r="D14" s="42">
        <v>0.12</v>
      </c>
      <c r="G14" s="25">
        <v>0</v>
      </c>
      <c r="I14" s="45">
        <v>0</v>
      </c>
    </row>
    <row r="15" spans="1:9" s="24" customFormat="1" ht="15.75" x14ac:dyDescent="0.25"/>
    <row r="16" spans="1:9" s="24" customFormat="1" ht="23.25" customHeight="1" x14ac:dyDescent="0.25">
      <c r="A16" s="40" t="s">
        <v>13</v>
      </c>
      <c r="B16" s="40"/>
      <c r="C16" s="40"/>
      <c r="D16" s="40"/>
      <c r="E16" s="40"/>
      <c r="F16" s="40"/>
      <c r="G16" s="40"/>
      <c r="H16" s="40"/>
      <c r="I16" s="41">
        <f>SUM(I11+I13)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5"/>
  <sheetViews>
    <sheetView tabSelected="1" topLeftCell="A7" workbookViewId="0">
      <selection activeCell="G32" sqref="G32"/>
    </sheetView>
  </sheetViews>
  <sheetFormatPr defaultRowHeight="15" x14ac:dyDescent="0.25"/>
  <cols>
    <col min="1" max="1" width="5.42578125" style="9" customWidth="1"/>
    <col min="2" max="3" width="9.140625" customWidth="1"/>
    <col min="4" max="4" width="5.7109375" customWidth="1"/>
    <col min="5" max="5" width="5.7109375" style="9" customWidth="1"/>
    <col min="6" max="6" width="13.5703125" style="1" customWidth="1"/>
    <col min="7" max="7" width="9.140625" style="10"/>
    <col min="8" max="8" width="14.140625" style="1" customWidth="1"/>
    <col min="9" max="9" width="21.140625" customWidth="1"/>
    <col min="10" max="10" width="38.7109375" customWidth="1"/>
    <col min="13" max="15" width="9.140625" customWidth="1"/>
  </cols>
  <sheetData>
    <row r="2" spans="1:14" ht="18.75" x14ac:dyDescent="0.3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ht="15.75" x14ac:dyDescent="0.25">
      <c r="A3" s="23"/>
      <c r="B3" s="24"/>
      <c r="C3" s="24"/>
      <c r="D3" s="24"/>
      <c r="E3" s="23"/>
      <c r="F3" s="25"/>
      <c r="G3" s="26"/>
      <c r="H3" s="25"/>
      <c r="I3" s="24"/>
      <c r="J3" s="24"/>
    </row>
    <row r="4" spans="1:14" ht="15.75" x14ac:dyDescent="0.25">
      <c r="A4" s="28"/>
      <c r="B4" s="29" t="s">
        <v>1</v>
      </c>
      <c r="C4" s="29"/>
      <c r="D4" s="29"/>
      <c r="E4" s="28"/>
      <c r="F4" s="30"/>
      <c r="G4" s="31"/>
      <c r="H4" s="30">
        <f>SUM(H15:H25)</f>
        <v>0</v>
      </c>
      <c r="I4" s="27"/>
      <c r="J4" s="24"/>
    </row>
    <row r="5" spans="1:14" ht="15.75" x14ac:dyDescent="0.25">
      <c r="A5" s="28"/>
      <c r="B5" s="29" t="s">
        <v>14</v>
      </c>
      <c r="C5" s="29"/>
      <c r="D5" s="29"/>
      <c r="E5" s="28"/>
      <c r="F5" s="30"/>
      <c r="G5" s="31"/>
      <c r="H5" s="30">
        <f>SUM(H4*0.21)</f>
        <v>0</v>
      </c>
      <c r="I5" s="27"/>
      <c r="J5" s="24"/>
    </row>
    <row r="6" spans="1:14" ht="15.75" x14ac:dyDescent="0.25">
      <c r="A6" s="28"/>
      <c r="B6" s="29" t="s">
        <v>13</v>
      </c>
      <c r="C6" s="29"/>
      <c r="D6" s="29"/>
      <c r="E6" s="28"/>
      <c r="F6" s="30"/>
      <c r="G6" s="31"/>
      <c r="H6" s="30">
        <f>SUM(H4:H5)</f>
        <v>0</v>
      </c>
      <c r="I6" s="27"/>
      <c r="J6" s="24"/>
    </row>
    <row r="8" spans="1:14" ht="30.75" customHeight="1" x14ac:dyDescent="0.25">
      <c r="A8" s="48" t="s">
        <v>24</v>
      </c>
      <c r="B8" s="49"/>
      <c r="C8" s="49"/>
      <c r="D8" s="49"/>
      <c r="E8" s="49"/>
      <c r="F8" s="49"/>
      <c r="G8" s="49"/>
      <c r="H8" s="49"/>
      <c r="I8" s="49"/>
      <c r="J8" s="49"/>
    </row>
    <row r="9" spans="1:14" ht="15.75" customHeight="1" x14ac:dyDescent="0.25">
      <c r="A9" s="48" t="s">
        <v>36</v>
      </c>
      <c r="B9" s="49"/>
      <c r="C9" s="49"/>
      <c r="D9" s="49"/>
      <c r="E9" s="49"/>
      <c r="F9" s="49"/>
      <c r="G9" s="49"/>
      <c r="H9" s="49"/>
      <c r="I9" s="49"/>
      <c r="J9" s="49"/>
    </row>
    <row r="10" spans="1:14" x14ac:dyDescent="0.25">
      <c r="A10" s="50" t="s">
        <v>21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4" x14ac:dyDescent="0.25">
      <c r="A11" s="36" t="s">
        <v>22</v>
      </c>
      <c r="B11" s="36"/>
      <c r="C11" s="36"/>
      <c r="D11" s="36"/>
      <c r="E11" s="37"/>
      <c r="F11" s="36"/>
      <c r="G11" s="36"/>
      <c r="H11" s="36"/>
      <c r="I11" s="36"/>
      <c r="J11" s="36"/>
    </row>
    <row r="12" spans="1:14" x14ac:dyDescent="0.25">
      <c r="A12" s="50" t="s">
        <v>23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4" ht="14.25" customHeight="1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</row>
    <row r="14" spans="1:14" ht="30" x14ac:dyDescent="0.25">
      <c r="A14" s="4" t="s">
        <v>4</v>
      </c>
      <c r="B14" s="53" t="s">
        <v>0</v>
      </c>
      <c r="C14" s="53"/>
      <c r="D14" s="53"/>
      <c r="E14" s="5" t="s">
        <v>16</v>
      </c>
      <c r="F14" s="15" t="s">
        <v>18</v>
      </c>
      <c r="G14" s="5" t="s">
        <v>2</v>
      </c>
      <c r="H14" s="15" t="s">
        <v>3</v>
      </c>
      <c r="I14" s="5" t="s">
        <v>19</v>
      </c>
      <c r="J14" s="6" t="s">
        <v>20</v>
      </c>
      <c r="N14" s="32" t="s">
        <v>15</v>
      </c>
    </row>
    <row r="15" spans="1:14" ht="186.75" customHeight="1" x14ac:dyDescent="0.25">
      <c r="A15" s="3" t="s">
        <v>26</v>
      </c>
      <c r="B15" s="54" t="s">
        <v>6</v>
      </c>
      <c r="C15" s="54"/>
      <c r="D15" s="54"/>
      <c r="E15" s="3" t="s">
        <v>17</v>
      </c>
      <c r="F15" s="7"/>
      <c r="G15" s="3">
        <v>1</v>
      </c>
      <c r="H15" s="7">
        <f t="shared" ref="H15:H25" si="0">F15*G15</f>
        <v>0</v>
      </c>
      <c r="I15" s="14"/>
      <c r="J15" s="8" t="s">
        <v>37</v>
      </c>
      <c r="K15" s="34"/>
      <c r="L15" s="33"/>
      <c r="M15" s="33"/>
    </row>
    <row r="16" spans="1:14" ht="158.25" customHeight="1" x14ac:dyDescent="0.25">
      <c r="A16" s="3" t="s">
        <v>27</v>
      </c>
      <c r="B16" s="54" t="s">
        <v>7</v>
      </c>
      <c r="C16" s="54"/>
      <c r="D16" s="54"/>
      <c r="E16" s="3" t="s">
        <v>17</v>
      </c>
      <c r="F16" s="7"/>
      <c r="G16" s="3">
        <v>1</v>
      </c>
      <c r="H16" s="7">
        <f t="shared" si="0"/>
        <v>0</v>
      </c>
      <c r="I16" s="2"/>
      <c r="J16" s="8" t="s">
        <v>55</v>
      </c>
      <c r="K16" s="34"/>
      <c r="L16" s="33"/>
      <c r="M16" s="33"/>
    </row>
    <row r="17" spans="1:14" ht="91.5" customHeight="1" x14ac:dyDescent="0.25">
      <c r="A17" s="12" t="s">
        <v>28</v>
      </c>
      <c r="B17" s="54" t="s">
        <v>8</v>
      </c>
      <c r="C17" s="54"/>
      <c r="D17" s="54"/>
      <c r="E17" s="3" t="s">
        <v>17</v>
      </c>
      <c r="F17" s="7"/>
      <c r="G17" s="3">
        <v>1</v>
      </c>
      <c r="H17" s="7">
        <f>F17*G17</f>
        <v>0</v>
      </c>
      <c r="I17" s="16"/>
      <c r="J17" s="8" t="s">
        <v>56</v>
      </c>
      <c r="K17" s="34"/>
      <c r="L17" s="33"/>
      <c r="M17" s="33"/>
      <c r="N17" s="33"/>
    </row>
    <row r="18" spans="1:14" ht="179.25" customHeight="1" x14ac:dyDescent="0.25">
      <c r="A18" s="3" t="s">
        <v>29</v>
      </c>
      <c r="B18" s="54" t="s">
        <v>9</v>
      </c>
      <c r="C18" s="54"/>
      <c r="D18" s="54"/>
      <c r="E18" s="3" t="s">
        <v>17</v>
      </c>
      <c r="F18" s="7"/>
      <c r="G18" s="3">
        <v>1</v>
      </c>
      <c r="H18" s="7">
        <f t="shared" si="0"/>
        <v>0</v>
      </c>
      <c r="I18" s="16"/>
      <c r="J18" s="35" t="s">
        <v>57</v>
      </c>
      <c r="K18" s="34"/>
      <c r="L18" s="33"/>
    </row>
    <row r="19" spans="1:14" ht="183" customHeight="1" x14ac:dyDescent="0.25">
      <c r="A19" s="3" t="s">
        <v>30</v>
      </c>
      <c r="B19" s="54" t="s">
        <v>49</v>
      </c>
      <c r="C19" s="54"/>
      <c r="D19" s="54"/>
      <c r="E19" s="3" t="s">
        <v>17</v>
      </c>
      <c r="F19" s="7"/>
      <c r="G19" s="3">
        <v>1</v>
      </c>
      <c r="H19" s="7">
        <f t="shared" si="0"/>
        <v>0</v>
      </c>
      <c r="I19" s="16"/>
      <c r="J19" s="8" t="s">
        <v>58</v>
      </c>
      <c r="K19" s="34"/>
      <c r="L19" s="33"/>
      <c r="M19" s="33"/>
      <c r="N19" s="33"/>
    </row>
    <row r="20" spans="1:14" ht="178.5" customHeight="1" x14ac:dyDescent="0.25">
      <c r="A20" s="3" t="s">
        <v>31</v>
      </c>
      <c r="B20" s="56" t="s">
        <v>50</v>
      </c>
      <c r="C20" s="56"/>
      <c r="D20" s="56"/>
      <c r="E20" s="12" t="s">
        <v>17</v>
      </c>
      <c r="F20" s="13"/>
      <c r="G20" s="12">
        <v>1</v>
      </c>
      <c r="H20" s="13">
        <f t="shared" si="0"/>
        <v>0</v>
      </c>
      <c r="I20" s="17"/>
      <c r="J20" s="18" t="s">
        <v>59</v>
      </c>
      <c r="K20" s="34"/>
      <c r="L20" s="33"/>
      <c r="M20" s="33"/>
      <c r="N20" s="33"/>
    </row>
    <row r="21" spans="1:14" ht="85.5" customHeight="1" x14ac:dyDescent="0.25">
      <c r="A21" s="3" t="s">
        <v>32</v>
      </c>
      <c r="B21" s="54" t="s">
        <v>51</v>
      </c>
      <c r="C21" s="54"/>
      <c r="D21" s="54"/>
      <c r="E21" s="3" t="s">
        <v>17</v>
      </c>
      <c r="F21" s="7"/>
      <c r="G21" s="3">
        <v>1</v>
      </c>
      <c r="H21" s="7">
        <f t="shared" si="0"/>
        <v>0</v>
      </c>
      <c r="I21" s="14"/>
      <c r="J21" s="8" t="s">
        <v>54</v>
      </c>
      <c r="K21" s="34"/>
      <c r="L21" s="33"/>
      <c r="N21" s="33"/>
    </row>
    <row r="22" spans="1:14" ht="96.75" customHeight="1" x14ac:dyDescent="0.25">
      <c r="A22" s="3" t="s">
        <v>33</v>
      </c>
      <c r="B22" s="54" t="s">
        <v>10</v>
      </c>
      <c r="C22" s="54"/>
      <c r="D22" s="54"/>
      <c r="E22" s="3" t="s">
        <v>17</v>
      </c>
      <c r="F22" s="7"/>
      <c r="G22" s="3">
        <v>2</v>
      </c>
      <c r="H22" s="7">
        <f t="shared" si="0"/>
        <v>0</v>
      </c>
      <c r="I22" s="16"/>
      <c r="J22" s="11" t="s">
        <v>38</v>
      </c>
      <c r="K22" s="34"/>
      <c r="L22" s="33"/>
      <c r="M22" s="33"/>
      <c r="N22" s="33"/>
    </row>
    <row r="23" spans="1:14" ht="123" customHeight="1" x14ac:dyDescent="0.25">
      <c r="A23" s="3" t="s">
        <v>34</v>
      </c>
      <c r="B23" s="54" t="s">
        <v>11</v>
      </c>
      <c r="C23" s="54"/>
      <c r="D23" s="54"/>
      <c r="E23" s="3" t="s">
        <v>17</v>
      </c>
      <c r="F23" s="7"/>
      <c r="G23" s="3">
        <v>2</v>
      </c>
      <c r="H23" s="7">
        <f t="shared" si="0"/>
        <v>0</v>
      </c>
      <c r="I23" s="16"/>
      <c r="J23" s="8" t="s">
        <v>52</v>
      </c>
      <c r="K23" s="34"/>
      <c r="L23" s="33"/>
      <c r="M23" s="33"/>
    </row>
    <row r="24" spans="1:14" ht="122.25" customHeight="1" x14ac:dyDescent="0.25">
      <c r="A24" s="19" t="s">
        <v>35</v>
      </c>
      <c r="B24" s="55" t="s">
        <v>5</v>
      </c>
      <c r="C24" s="55"/>
      <c r="D24" s="55"/>
      <c r="E24" s="19" t="s">
        <v>17</v>
      </c>
      <c r="F24" s="20"/>
      <c r="G24" s="19">
        <v>2</v>
      </c>
      <c r="H24" s="20">
        <f t="shared" si="0"/>
        <v>0</v>
      </c>
      <c r="I24" s="21"/>
      <c r="J24" s="22" t="s">
        <v>60</v>
      </c>
      <c r="K24" s="34"/>
      <c r="L24" s="33"/>
      <c r="N24" s="33"/>
    </row>
    <row r="25" spans="1:14" ht="139.5" customHeight="1" x14ac:dyDescent="0.25">
      <c r="A25" s="3" t="s">
        <v>48</v>
      </c>
      <c r="B25" s="54" t="s">
        <v>12</v>
      </c>
      <c r="C25" s="54"/>
      <c r="D25" s="54"/>
      <c r="E25" s="3" t="s">
        <v>17</v>
      </c>
      <c r="F25" s="7"/>
      <c r="G25" s="3">
        <v>1</v>
      </c>
      <c r="H25" s="7">
        <f t="shared" si="0"/>
        <v>0</v>
      </c>
      <c r="I25" s="2"/>
      <c r="J25" s="8" t="s">
        <v>53</v>
      </c>
      <c r="K25" s="34"/>
      <c r="L25" s="33"/>
      <c r="M25" s="33"/>
      <c r="N25" s="33"/>
    </row>
  </sheetData>
  <mergeCells count="17">
    <mergeCell ref="B17:D17"/>
    <mergeCell ref="B22:D22"/>
    <mergeCell ref="B15:D15"/>
    <mergeCell ref="B16:D16"/>
    <mergeCell ref="B20:D20"/>
    <mergeCell ref="B21:D21"/>
    <mergeCell ref="B23:D23"/>
    <mergeCell ref="B24:D24"/>
    <mergeCell ref="B25:D25"/>
    <mergeCell ref="B18:D18"/>
    <mergeCell ref="B19:D19"/>
    <mergeCell ref="A8:J8"/>
    <mergeCell ref="A10:J10"/>
    <mergeCell ref="A2:J2"/>
    <mergeCell ref="B14:D14"/>
    <mergeCell ref="A12:J12"/>
    <mergeCell ref="A9:J9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Zařízení a vybavení zahrady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Nekovářová Alena</dc:creator>
  <cp:lastModifiedBy>Stuchlová Kateřina</cp:lastModifiedBy>
  <cp:lastPrinted>2025-07-09T07:26:50Z</cp:lastPrinted>
  <dcterms:created xsi:type="dcterms:W3CDTF">2024-02-29T08:28:56Z</dcterms:created>
  <dcterms:modified xsi:type="dcterms:W3CDTF">2025-10-27T11:47:30Z</dcterms:modified>
</cp:coreProperties>
</file>